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950" yWindow="405" windowWidth="14805" windowHeight="7710"/>
  </bookViews>
  <sheets>
    <sheet name="за 1 полуг. 2024" sheetId="2" r:id="rId1"/>
  </sheets>
  <definedNames>
    <definedName name="_xlnm.Print_Titles" localSheetId="0">'за 1 полуг. 2024'!$4:$7</definedName>
    <definedName name="_xlnm.Print_Area" localSheetId="0">'за 1 полуг. 2024'!$A$1:$N$21</definedName>
  </definedNames>
  <calcPr calcId="162913"/>
</workbook>
</file>

<file path=xl/calcChain.xml><?xml version="1.0" encoding="utf-8"?>
<calcChain xmlns="http://schemas.openxmlformats.org/spreadsheetml/2006/main">
  <c r="H11" i="2" l="1"/>
  <c r="L15" i="2"/>
  <c r="J15" i="2"/>
  <c r="I15" i="2"/>
  <c r="G15" i="2"/>
  <c r="F15" i="2"/>
  <c r="E15" i="2"/>
  <c r="D15" i="2"/>
  <c r="C15" i="2"/>
  <c r="M15" i="2"/>
  <c r="K14" i="2"/>
  <c r="K15" i="2" s="1"/>
  <c r="H14" i="2"/>
  <c r="N14" i="2" s="1"/>
  <c r="N15" i="2" s="1"/>
  <c r="E14" i="2"/>
  <c r="B14" i="2"/>
  <c r="B15" i="2" s="1"/>
  <c r="M11" i="2"/>
  <c r="K11" i="2" s="1"/>
  <c r="E11" i="2"/>
  <c r="B11" i="2"/>
  <c r="M10" i="2"/>
  <c r="K10" i="2" s="1"/>
  <c r="H10" i="2"/>
  <c r="E10" i="2"/>
  <c r="E9" i="2" s="1"/>
  <c r="E12" i="2" s="1"/>
  <c r="B10" i="2"/>
  <c r="L9" i="2"/>
  <c r="L12" i="2" s="1"/>
  <c r="L16" i="2" s="1"/>
  <c r="J9" i="2"/>
  <c r="J12" i="2" s="1"/>
  <c r="J16" i="2" s="1"/>
  <c r="I9" i="2"/>
  <c r="I12" i="2" s="1"/>
  <c r="I16" i="2" s="1"/>
  <c r="G9" i="2"/>
  <c r="G12" i="2" s="1"/>
  <c r="G16" i="2" s="1"/>
  <c r="F9" i="2"/>
  <c r="F12" i="2" s="1"/>
  <c r="F16" i="2" s="1"/>
  <c r="D9" i="2"/>
  <c r="D12" i="2" s="1"/>
  <c r="D16" i="2" s="1"/>
  <c r="C9" i="2"/>
  <c r="C12" i="2" s="1"/>
  <c r="C16" i="2" s="1"/>
  <c r="B9" i="2"/>
  <c r="B12" i="2" s="1"/>
  <c r="B16" i="2" s="1"/>
  <c r="H15" i="2" l="1"/>
  <c r="E16" i="2"/>
  <c r="K9" i="2"/>
  <c r="K12" i="2" s="1"/>
  <c r="H9" i="2"/>
  <c r="N11" i="2"/>
  <c r="M9" i="2"/>
  <c r="M12" i="2" s="1"/>
  <c r="N9" i="2"/>
  <c r="N12" i="2" s="1"/>
  <c r="H12" i="2"/>
  <c r="K16" i="2"/>
  <c r="M16" i="2"/>
  <c r="N10" i="2"/>
  <c r="H16" i="2" l="1"/>
  <c r="N16" i="2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<sst xmlns="http://schemas.openxmlformats.org/spreadsheetml/2006/main" count="40" uniqueCount="28">
  <si>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</si>
  <si>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</si>
  <si>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</si>
  <si>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</si>
  <si>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</si>
  <si>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</si>
  <si>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</si>
  <si>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</si>
  <si>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</si>
  <si>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</si>
  <si>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</si>
  <si>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</si>
  <si>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</si>
  <si>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</si>
  <si>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</si>
  <si>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</si>
  <si>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</si>
  <si>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</si>
  <si>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</si>
  <si>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</si>
  <si>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</si>
  <si>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 xml:space="preserve">Отчет 
об использовании денежных средств в рамках исполнения мероприятий
муниципальной программы
«Управление финансами в муниципальном районе «Заполярный район» на 2019-2026 годы» </t>
  </si>
  <si>
    <t>С.Ю. Батманова</t>
  </si>
  <si>
    <t>Руководитель</t>
  </si>
  <si>
    <t>И.А. Таратина</t>
  </si>
  <si>
    <t>за полугодие 2024 года</t>
  </si>
  <si>
    <t>Кассовое исполнение на 01.07.2024</t>
  </si>
  <si>
    <t>Фактически освоено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</si>
</sst>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5" fontId="4" fillId="2" borderId="0" xfId="0" applyNumberFormat="1" applyFont="1" applyFill="1"/>
    <xf numFmtId="164" fontId="6" fillId="0" borderId="1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="110" zoomScaleNormal="110" zoomScaleSheetLayoutView="8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N9" sqref="N9"/>
    </sheetView>
  </sheetViews>
  <sheetFormatPr defaultColWidth="8.85546875" defaultRowHeight="15" x14ac:dyDescent="0.25"/>
  <cols>
    <col min="1" max="1" width="31.5703125" style="9" customWidth="1"/>
    <col min="2" max="2" width="13.28515625" style="9" customWidth="1"/>
    <col min="3" max="3" width="9.85546875" style="9" customWidth="1"/>
    <col min="4" max="4" width="14.140625" style="9" customWidth="1"/>
    <col min="5" max="5" width="13.140625" style="9" customWidth="1"/>
    <col min="6" max="6" width="8.85546875" style="9"/>
    <col min="7" max="7" width="13.5703125" style="9" customWidth="1"/>
    <col min="8" max="8" width="12.42578125" style="9" customWidth="1"/>
    <col min="9" max="9" width="8.85546875" style="9"/>
    <col min="10" max="10" width="13.5703125" style="9" customWidth="1"/>
    <col min="11" max="11" width="13.140625" style="9" customWidth="1"/>
    <col min="12" max="12" width="8.85546875" style="9"/>
    <col min="13" max="13" width="13" style="9" customWidth="1"/>
    <col min="14" max="14" width="10.7109375" style="9" customWidth="1"/>
    <col min="15" max="15" width="10.28515625" style="9" bestFit="1" customWidth="1"/>
    <col min="16" max="16" width="10" style="9" bestFit="1" customWidth="1"/>
    <col min="17" max="16384" width="8.85546875" style="9"/>
  </cols>
  <sheetData>
    <row r="1" spans="1:16" ht="70.150000000000006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6" ht="16.5" x14ac:dyDescent="0.25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6" ht="15.75" thickBot="1" x14ac:dyDescent="0.3">
      <c r="N3" s="11" t="s">
        <v>7</v>
      </c>
    </row>
    <row r="4" spans="1:16" s="12" customFormat="1" ht="31.15" customHeight="1" x14ac:dyDescent="0.25">
      <c r="A4" s="42" t="s">
        <v>0</v>
      </c>
      <c r="B4" s="44" t="s">
        <v>1</v>
      </c>
      <c r="C4" s="44"/>
      <c r="D4" s="44"/>
      <c r="E4" s="44" t="s">
        <v>4</v>
      </c>
      <c r="F4" s="44"/>
      <c r="G4" s="44"/>
      <c r="H4" s="44" t="s">
        <v>26</v>
      </c>
      <c r="I4" s="44"/>
      <c r="J4" s="44"/>
      <c r="K4" s="44" t="s">
        <v>27</v>
      </c>
      <c r="L4" s="44"/>
      <c r="M4" s="44"/>
      <c r="N4" s="45" t="s">
        <v>6</v>
      </c>
    </row>
    <row r="5" spans="1:16" s="12" customFormat="1" ht="16.899999999999999" customHeight="1" x14ac:dyDescent="0.25">
      <c r="A5" s="43"/>
      <c r="B5" s="39" t="s">
        <v>2</v>
      </c>
      <c r="C5" s="39" t="s">
        <v>3</v>
      </c>
      <c r="D5" s="39"/>
      <c r="E5" s="39" t="s">
        <v>5</v>
      </c>
      <c r="F5" s="39" t="s">
        <v>3</v>
      </c>
      <c r="G5" s="39"/>
      <c r="H5" s="39" t="s">
        <v>5</v>
      </c>
      <c r="I5" s="39" t="s">
        <v>3</v>
      </c>
      <c r="J5" s="39"/>
      <c r="K5" s="39" t="s">
        <v>5</v>
      </c>
      <c r="L5" s="39" t="s">
        <v>3</v>
      </c>
      <c r="M5" s="39"/>
      <c r="N5" s="46"/>
    </row>
    <row r="6" spans="1:16" s="12" customFormat="1" ht="14.25" x14ac:dyDescent="0.25">
      <c r="A6" s="43"/>
      <c r="B6" s="39"/>
      <c r="C6" s="29" t="s">
        <v>11</v>
      </c>
      <c r="D6" s="29" t="s">
        <v>12</v>
      </c>
      <c r="E6" s="39"/>
      <c r="F6" s="29" t="s">
        <v>11</v>
      </c>
      <c r="G6" s="29" t="s">
        <v>12</v>
      </c>
      <c r="H6" s="39"/>
      <c r="I6" s="29" t="s">
        <v>11</v>
      </c>
      <c r="J6" s="29" t="s">
        <v>12</v>
      </c>
      <c r="K6" s="39"/>
      <c r="L6" s="29" t="s">
        <v>11</v>
      </c>
      <c r="M6" s="29" t="s">
        <v>12</v>
      </c>
      <c r="N6" s="46"/>
    </row>
    <row r="7" spans="1:16" s="15" customFormat="1" thickBot="1" x14ac:dyDescent="0.25">
      <c r="A7" s="13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4">
        <v>14</v>
      </c>
    </row>
    <row r="8" spans="1:16" s="16" customFormat="1" ht="25.15" customHeight="1" x14ac:dyDescent="0.2">
      <c r="A8" s="32" t="s">
        <v>13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4"/>
    </row>
    <row r="9" spans="1:16" ht="140.25" customHeight="1" x14ac:dyDescent="0.25">
      <c r="A9" s="21" t="s">
        <v>14</v>
      </c>
      <c r="B9" s="22">
        <f>B10+B11</f>
        <v>260949.6</v>
      </c>
      <c r="C9" s="22">
        <f t="shared" ref="C9:M9" si="0">C10+C11</f>
        <v>0</v>
      </c>
      <c r="D9" s="22">
        <f t="shared" si="0"/>
        <v>260949.6</v>
      </c>
      <c r="E9" s="22">
        <f t="shared" si="0"/>
        <v>124667.5</v>
      </c>
      <c r="F9" s="22">
        <f t="shared" si="0"/>
        <v>0</v>
      </c>
      <c r="G9" s="22">
        <f t="shared" si="0"/>
        <v>124667.5</v>
      </c>
      <c r="H9" s="22">
        <f t="shared" si="0"/>
        <v>120515.20000000001</v>
      </c>
      <c r="I9" s="22">
        <f t="shared" si="0"/>
        <v>0</v>
      </c>
      <c r="J9" s="22">
        <f t="shared" si="0"/>
        <v>120515.20000000001</v>
      </c>
      <c r="K9" s="22">
        <f t="shared" si="0"/>
        <v>120515.20000000001</v>
      </c>
      <c r="L9" s="22">
        <f t="shared" si="0"/>
        <v>0</v>
      </c>
      <c r="M9" s="22">
        <f t="shared" si="0"/>
        <v>120515.20000000001</v>
      </c>
      <c r="N9" s="23">
        <f>ROUND(H9/E9*100,1)</f>
        <v>96.7</v>
      </c>
    </row>
    <row r="10" spans="1:16" ht="94.5" customHeight="1" x14ac:dyDescent="0.25">
      <c r="A10" s="6" t="s">
        <v>15</v>
      </c>
      <c r="B10" s="1">
        <f t="shared" ref="B10:B14" si="1">C10+D10</f>
        <v>127164.1</v>
      </c>
      <c r="C10" s="1"/>
      <c r="D10" s="1">
        <v>127164.1</v>
      </c>
      <c r="E10" s="1">
        <f t="shared" ref="E10:E14" si="2">F10+G10</f>
        <v>64848.3</v>
      </c>
      <c r="F10" s="1"/>
      <c r="G10" s="1">
        <v>64848.3</v>
      </c>
      <c r="H10" s="1">
        <f t="shared" ref="H10:H14" si="3">I10+J10</f>
        <v>64848.3</v>
      </c>
      <c r="I10" s="1"/>
      <c r="J10" s="1">
        <v>64848.3</v>
      </c>
      <c r="K10" s="1">
        <f t="shared" ref="K10:K14" si="4">L10+M10</f>
        <v>64848.3</v>
      </c>
      <c r="L10" s="1"/>
      <c r="M10" s="1">
        <f>J10</f>
        <v>64848.3</v>
      </c>
      <c r="N10" s="3">
        <f>ROUND(H10/E10*100,1)</f>
        <v>100</v>
      </c>
    </row>
    <row r="11" spans="1:16" ht="102.75" customHeight="1" x14ac:dyDescent="0.25">
      <c r="A11" s="24" t="s">
        <v>16</v>
      </c>
      <c r="B11" s="1">
        <f t="shared" si="1"/>
        <v>133785.5</v>
      </c>
      <c r="C11" s="25"/>
      <c r="D11" s="25">
        <v>133785.5</v>
      </c>
      <c r="E11" s="1">
        <f t="shared" si="2"/>
        <v>59819.199999999997</v>
      </c>
      <c r="F11" s="25"/>
      <c r="G11" s="25">
        <v>59819.199999999997</v>
      </c>
      <c r="H11" s="1">
        <f t="shared" si="3"/>
        <v>55666.9</v>
      </c>
      <c r="I11" s="25"/>
      <c r="J11" s="25">
        <v>55666.9</v>
      </c>
      <c r="K11" s="1">
        <f t="shared" si="4"/>
        <v>55666.9</v>
      </c>
      <c r="L11" s="25"/>
      <c r="M11" s="25">
        <f>J11</f>
        <v>55666.9</v>
      </c>
      <c r="N11" s="3">
        <f>ROUND(H11/E11*100,1)</f>
        <v>93.1</v>
      </c>
    </row>
    <row r="12" spans="1:16" s="16" customFormat="1" ht="20.45" customHeight="1" thickBot="1" x14ac:dyDescent="0.25">
      <c r="A12" s="7" t="s">
        <v>17</v>
      </c>
      <c r="B12" s="8">
        <f>B9</f>
        <v>260949.6</v>
      </c>
      <c r="C12" s="8">
        <f t="shared" ref="C12:M12" si="5">C9</f>
        <v>0</v>
      </c>
      <c r="D12" s="8">
        <f t="shared" si="5"/>
        <v>260949.6</v>
      </c>
      <c r="E12" s="8">
        <f t="shared" si="5"/>
        <v>124667.5</v>
      </c>
      <c r="F12" s="8">
        <f t="shared" si="5"/>
        <v>0</v>
      </c>
      <c r="G12" s="8">
        <f t="shared" si="5"/>
        <v>124667.5</v>
      </c>
      <c r="H12" s="8">
        <f t="shared" si="5"/>
        <v>120515.20000000001</v>
      </c>
      <c r="I12" s="8">
        <f t="shared" si="5"/>
        <v>0</v>
      </c>
      <c r="J12" s="8">
        <f t="shared" si="5"/>
        <v>120515.20000000001</v>
      </c>
      <c r="K12" s="8">
        <f t="shared" si="5"/>
        <v>120515.20000000001</v>
      </c>
      <c r="L12" s="8">
        <f t="shared" si="5"/>
        <v>0</v>
      </c>
      <c r="M12" s="8">
        <f t="shared" si="5"/>
        <v>120515.20000000001</v>
      </c>
      <c r="N12" s="8">
        <f>N9</f>
        <v>96.7</v>
      </c>
    </row>
    <row r="13" spans="1:16" s="12" customFormat="1" ht="35.25" customHeight="1" x14ac:dyDescent="0.25">
      <c r="A13" s="35" t="s">
        <v>19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</row>
    <row r="14" spans="1:16" ht="61.15" customHeight="1" thickBot="1" x14ac:dyDescent="0.3">
      <c r="A14" s="6" t="s">
        <v>18</v>
      </c>
      <c r="B14" s="1">
        <f t="shared" si="1"/>
        <v>39563.699999999997</v>
      </c>
      <c r="C14" s="1"/>
      <c r="D14" s="1">
        <v>39563.699999999997</v>
      </c>
      <c r="E14" s="2">
        <f t="shared" si="2"/>
        <v>19938</v>
      </c>
      <c r="F14" s="2"/>
      <c r="G14" s="2">
        <v>19938</v>
      </c>
      <c r="H14" s="2">
        <f t="shared" si="3"/>
        <v>19880.400000000001</v>
      </c>
      <c r="I14" s="2"/>
      <c r="J14" s="2">
        <v>19880.400000000001</v>
      </c>
      <c r="K14" s="2">
        <f t="shared" si="4"/>
        <v>20643.900000000001</v>
      </c>
      <c r="L14" s="2"/>
      <c r="M14" s="28">
        <v>20643.900000000001</v>
      </c>
      <c r="N14" s="3">
        <f>ROUND(H14/E14*100,1)</f>
        <v>99.7</v>
      </c>
      <c r="O14" s="26"/>
    </row>
    <row r="15" spans="1:16" s="16" customFormat="1" ht="18.600000000000001" customHeight="1" thickBot="1" x14ac:dyDescent="0.25">
      <c r="A15" s="7" t="s">
        <v>20</v>
      </c>
      <c r="B15" s="4">
        <f>B14</f>
        <v>39563.699999999997</v>
      </c>
      <c r="C15" s="4">
        <f t="shared" ref="C15:N15" si="6">C14</f>
        <v>0</v>
      </c>
      <c r="D15" s="4">
        <f t="shared" si="6"/>
        <v>39563.699999999997</v>
      </c>
      <c r="E15" s="4">
        <f t="shared" si="6"/>
        <v>19938</v>
      </c>
      <c r="F15" s="4">
        <f t="shared" si="6"/>
        <v>0</v>
      </c>
      <c r="G15" s="4">
        <f t="shared" si="6"/>
        <v>19938</v>
      </c>
      <c r="H15" s="4">
        <f t="shared" si="6"/>
        <v>19880.400000000001</v>
      </c>
      <c r="I15" s="4">
        <f t="shared" si="6"/>
        <v>0</v>
      </c>
      <c r="J15" s="4">
        <f t="shared" si="6"/>
        <v>19880.400000000001</v>
      </c>
      <c r="K15" s="4">
        <f t="shared" si="6"/>
        <v>20643.900000000001</v>
      </c>
      <c r="L15" s="4">
        <f t="shared" si="6"/>
        <v>0</v>
      </c>
      <c r="M15" s="4">
        <f t="shared" si="6"/>
        <v>20643.900000000001</v>
      </c>
      <c r="N15" s="4">
        <f t="shared" si="6"/>
        <v>99.7</v>
      </c>
    </row>
    <row r="16" spans="1:16" s="16" customFormat="1" ht="18.600000000000001" customHeight="1" thickBot="1" x14ac:dyDescent="0.25">
      <c r="A16" s="17" t="s">
        <v>8</v>
      </c>
      <c r="B16" s="4">
        <f t="shared" ref="B16:M16" si="7">B12+B15</f>
        <v>300513.3</v>
      </c>
      <c r="C16" s="4">
        <f t="shared" si="7"/>
        <v>0</v>
      </c>
      <c r="D16" s="4">
        <f t="shared" si="7"/>
        <v>300513.3</v>
      </c>
      <c r="E16" s="4">
        <f t="shared" si="7"/>
        <v>144605.5</v>
      </c>
      <c r="F16" s="4">
        <f t="shared" si="7"/>
        <v>0</v>
      </c>
      <c r="G16" s="4">
        <f t="shared" si="7"/>
        <v>144605.5</v>
      </c>
      <c r="H16" s="4">
        <f t="shared" si="7"/>
        <v>140395.6</v>
      </c>
      <c r="I16" s="4">
        <f t="shared" si="7"/>
        <v>0</v>
      </c>
      <c r="J16" s="4">
        <f t="shared" si="7"/>
        <v>140395.6</v>
      </c>
      <c r="K16" s="4">
        <f t="shared" si="7"/>
        <v>141159.1</v>
      </c>
      <c r="L16" s="4">
        <f t="shared" si="7"/>
        <v>0</v>
      </c>
      <c r="M16" s="4">
        <f t="shared" si="7"/>
        <v>141159.1</v>
      </c>
      <c r="N16" s="5">
        <f>ROUND(H16/E16*100,1)</f>
        <v>97.1</v>
      </c>
      <c r="P16" s="27"/>
    </row>
    <row r="18" spans="3:11" x14ac:dyDescent="0.25">
      <c r="C18" s="9" t="s">
        <v>23</v>
      </c>
      <c r="E18" s="18"/>
      <c r="F18" s="18"/>
      <c r="G18" s="19"/>
      <c r="H18" s="38" t="s">
        <v>24</v>
      </c>
      <c r="I18" s="38"/>
      <c r="J18" s="38"/>
      <c r="K18" s="20"/>
    </row>
    <row r="19" spans="3:11" x14ac:dyDescent="0.25">
      <c r="E19" s="30"/>
      <c r="F19" s="30"/>
      <c r="H19" s="31" t="s">
        <v>10</v>
      </c>
      <c r="I19" s="31"/>
      <c r="J19" s="31"/>
    </row>
    <row r="20" spans="3:11" x14ac:dyDescent="0.25">
      <c r="C20" s="9" t="s">
        <v>9</v>
      </c>
      <c r="E20" s="18"/>
      <c r="F20" s="18"/>
      <c r="H20" s="38" t="s">
        <v>22</v>
      </c>
      <c r="I20" s="38"/>
      <c r="J20" s="38"/>
    </row>
    <row r="21" spans="3:11" x14ac:dyDescent="0.25">
      <c r="E21" s="30"/>
      <c r="F21" s="30"/>
      <c r="H21" s="31" t="s">
        <v>10</v>
      </c>
      <c r="I21" s="31"/>
      <c r="J21" s="31"/>
    </row>
  </sheetData>
  <mergeCells count="24"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  <mergeCell ref="E21:F21"/>
    <mergeCell ref="H21:J21"/>
    <mergeCell ref="A8:N8"/>
    <mergeCell ref="A13:N13"/>
    <mergeCell ref="H18:J18"/>
    <mergeCell ref="E19:F19"/>
    <mergeCell ref="H19:J19"/>
    <mergeCell ref="H20:J20"/>
  </mergeCells>
  <pageMargins left="0.70866141732283472" right="0.70866141732283472" top="0.74803149606299213" bottom="0.15748031496062992" header="0.31496062992125984" footer="0.31496062992125984"/>
  <pageSetup paperSize="9" scale="6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1 полуг. 2024</vt:lpstr>
      <vt:lpstr>'за 1 полуг. 2024'!Заголовки_для_печати</vt:lpstr>
      <vt:lpstr>'за 1 полуг.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2024-07-30T08:08:16Z</dcterms:modified>
</cp:coreProperties>
</file>